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алинове" sheetId="1" r:id="rId1"/>
  </sheets>
  <definedNames>
    <definedName name="_xlnm.Print_Area" localSheetId="0">калинове!$A$1:$K$123</definedName>
  </definedNames>
  <calcPr calcId="145621"/>
</workbook>
</file>

<file path=xl/calcChain.xml><?xml version="1.0" encoding="utf-8"?>
<calcChain xmlns="http://schemas.openxmlformats.org/spreadsheetml/2006/main">
  <c r="F83" i="1" l="1"/>
  <c r="H82" i="1"/>
  <c r="G82" i="1" s="1"/>
  <c r="E82" i="1"/>
  <c r="H81" i="1"/>
  <c r="G81" i="1" s="1"/>
  <c r="E81" i="1"/>
  <c r="H80" i="1"/>
  <c r="G80" i="1" s="1"/>
  <c r="E80" i="1"/>
  <c r="H79" i="1"/>
  <c r="H83" i="1" s="1"/>
  <c r="E79" i="1"/>
  <c r="E83" i="1" l="1"/>
  <c r="G79" i="1"/>
  <c r="G83" i="1"/>
  <c r="G54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6" i="1"/>
  <c r="I53" i="1"/>
  <c r="H53" i="1" s="1"/>
  <c r="I52" i="1"/>
  <c r="H52" i="1" s="1"/>
  <c r="I51" i="1"/>
  <c r="H51" i="1" s="1"/>
  <c r="I50" i="1"/>
  <c r="H50" i="1" s="1"/>
  <c r="I49" i="1"/>
  <c r="H49" i="1" s="1"/>
  <c r="I48" i="1"/>
  <c r="H48" i="1" s="1"/>
  <c r="I47" i="1"/>
  <c r="H47" i="1" s="1"/>
  <c r="I46" i="1"/>
  <c r="H46" i="1" s="1"/>
  <c r="I45" i="1"/>
  <c r="H45" i="1" s="1"/>
  <c r="I44" i="1"/>
  <c r="H44" i="1" s="1"/>
  <c r="I43" i="1"/>
  <c r="H43" i="1" s="1"/>
  <c r="I42" i="1"/>
  <c r="H42" i="1" s="1"/>
  <c r="I41" i="1"/>
  <c r="H41" i="1" s="1"/>
  <c r="I40" i="1"/>
  <c r="H40" i="1" s="1"/>
  <c r="I39" i="1"/>
  <c r="H39" i="1" s="1"/>
  <c r="I38" i="1"/>
  <c r="H38" i="1" s="1"/>
  <c r="I37" i="1"/>
  <c r="I36" i="1"/>
  <c r="H36" i="1" s="1"/>
  <c r="I34" i="1"/>
  <c r="G34" i="1"/>
  <c r="I24" i="1"/>
  <c r="G24" i="1"/>
  <c r="G55" i="1" s="1"/>
  <c r="I54" i="1" l="1"/>
  <c r="I55" i="1" s="1"/>
  <c r="H37" i="1"/>
</calcChain>
</file>

<file path=xl/sharedStrings.xml><?xml version="1.0" encoding="utf-8"?>
<sst xmlns="http://schemas.openxmlformats.org/spreadsheetml/2006/main" count="137" uniqueCount="111">
  <si>
    <t>ЗАТВЕРДЖЕНО</t>
  </si>
  <si>
    <t>Наказ Міністерства фінансів України</t>
  </si>
  <si>
    <t xml:space="preserve">    (найменування юридичної особи)    </t>
  </si>
  <si>
    <t>Ідентифікаційний код за ЄДРПОУ</t>
  </si>
  <si>
    <t>ЗАТВЕРДЖУЮ</t>
  </si>
  <si>
    <t>(посада, ініціали та прізвище)</t>
  </si>
  <si>
    <t>(підпис)</t>
  </si>
  <si>
    <t xml:space="preserve">                             </t>
  </si>
  <si>
    <t>(місце складання)</t>
  </si>
  <si>
    <t xml:space="preserve">Найменування юридичної (фізичної) особи, що передає основні засоби </t>
  </si>
  <si>
    <t xml:space="preserve">Найменування юридичної (фізичної) особи, що приймає основні засоби </t>
  </si>
  <si>
    <t>Інвентарний (номенклатурний) номер</t>
  </si>
  <si>
    <t>Кількість</t>
  </si>
  <si>
    <t>Сума</t>
  </si>
  <si>
    <t>Первісна (переоцінена) вартість</t>
  </si>
  <si>
    <t>Номер документа</t>
  </si>
  <si>
    <t>Дата складання</t>
  </si>
  <si>
    <t>Знос</t>
  </si>
  <si>
    <t>Рік випуску</t>
  </si>
  <si>
    <t>(побудови)</t>
  </si>
  <si>
    <t>Номер паспорта</t>
  </si>
  <si>
    <t>за одиницю</t>
  </si>
  <si>
    <t>всього</t>
  </si>
  <si>
    <t>Найменування</t>
  </si>
  <si>
    <t>Голова Покровської районної ради   Ю.В. Ключка</t>
  </si>
  <si>
    <t>13.09.2016 № 818</t>
  </si>
  <si>
    <t>КНП "Покровський РЦПМСД"</t>
  </si>
  <si>
    <t>Разом</t>
  </si>
  <si>
    <t>стол однотумб</t>
  </si>
  <si>
    <t>стяг 150х87</t>
  </si>
  <si>
    <t>герб району з пластику 50х65</t>
  </si>
  <si>
    <t>вогнегасник ВП-5(3)</t>
  </si>
  <si>
    <t>проведено огляд необоротних активів, які знаходяться на балансі КНП "Покровський РЦПМСД"</t>
  </si>
  <si>
    <t>Об’єкт технічним умовам відповідає/не відповідає: відповідають</t>
  </si>
  <si>
    <t>Висновок комісії</t>
  </si>
  <si>
    <t>Всього</t>
  </si>
  <si>
    <t xml:space="preserve">                                                                                                                                            </t>
  </si>
  <si>
    <t xml:space="preserve">Члени комісії:                 </t>
  </si>
  <si>
    <t xml:space="preserve">Заступник голови Покровської районної ради Донецької області </t>
  </si>
  <si>
    <t>Комунальне некомерційне підприємство " Покровський районний центр первинної медико - санітарної допомоги"</t>
  </si>
  <si>
    <t xml:space="preserve">Заступник головного лікаря з експертизи тимчасової непрацездатності </t>
  </si>
  <si>
    <t>На підставі Рішення Покровської районної ради Донецької області від 24.12.2020р. №VIII/3-7</t>
  </si>
  <si>
    <t>Новогродівська міська рада</t>
  </si>
  <si>
    <t>ЗДАНИЕ МЕДПУНКТА</t>
  </si>
  <si>
    <t>кресло гинекологическое</t>
  </si>
  <si>
    <t>аппарат искра</t>
  </si>
  <si>
    <t>облучатель ртутно кварц ОКН</t>
  </si>
  <si>
    <t>облучатель Утовел УТН-1</t>
  </si>
  <si>
    <t>ингалятор вулкан</t>
  </si>
  <si>
    <t>аппарат УВЧ30</t>
  </si>
  <si>
    <t>штативная кварцевая лампа</t>
  </si>
  <si>
    <t>холодильник норд</t>
  </si>
  <si>
    <t>аппарат д/гальв поток</t>
  </si>
  <si>
    <t>шкаф книжн</t>
  </si>
  <si>
    <t>телеф.аппарат</t>
  </si>
  <si>
    <t>микрокалькулятор</t>
  </si>
  <si>
    <t>стерелизаторы разные</t>
  </si>
  <si>
    <t>биксы</t>
  </si>
  <si>
    <t>лампа салюкс</t>
  </si>
  <si>
    <t>вывеска</t>
  </si>
  <si>
    <t>стол пелен</t>
  </si>
  <si>
    <t>столик стомат</t>
  </si>
  <si>
    <t>эл.печь</t>
  </si>
  <si>
    <t>эл.конвектор</t>
  </si>
  <si>
    <t>весы детские</t>
  </si>
  <si>
    <t>облучат.бактериц</t>
  </si>
  <si>
    <t>набор предм для выявл болезней</t>
  </si>
  <si>
    <t>Коротка характеристика об’єкта(ів): знаходяться у задовільному стані</t>
  </si>
  <si>
    <t>Заступник Новогродівського міського голови</t>
  </si>
  <si>
    <t>Заступник голови комісії:</t>
  </si>
  <si>
    <t>С.М. Сажко</t>
  </si>
  <si>
    <t>Головний спеціаліст юридичного відділу</t>
  </si>
  <si>
    <t>Новогродівської міської ради</t>
  </si>
  <si>
    <t>Секретар комісії:</t>
  </si>
  <si>
    <t>Д.В. Іванченко</t>
  </si>
  <si>
    <t>Бухгалтер Комунального некомерційного підприємства</t>
  </si>
  <si>
    <t>"Центр первинної медико-санітарної допомоги Новогродівської міської ради"</t>
  </si>
  <si>
    <t>К.В. Делікатова</t>
  </si>
  <si>
    <t xml:space="preserve">Депутат Новогродівської міської ради </t>
  </si>
  <si>
    <t>Г.С. Левченко</t>
  </si>
  <si>
    <t>Директор Комунального некомерційного підприємства</t>
  </si>
  <si>
    <t>Т.В. Мальчина</t>
  </si>
  <si>
    <t>з питань діяльності виконавчих органів влади</t>
  </si>
  <si>
    <t>А.В. Рябцева</t>
  </si>
  <si>
    <t>Головна медична сестра Комунального некомерційного підприємства</t>
  </si>
  <si>
    <t>Центр первинної медико-санітарної допомоги Новогродівської міської ради</t>
  </si>
  <si>
    <t>Т.О. Семенюк</t>
  </si>
  <si>
    <t>Ю.В. Скрипка</t>
  </si>
  <si>
    <t>Г.В. Сурманідзе</t>
  </si>
  <si>
    <t>С.П. Філяков</t>
  </si>
  <si>
    <t>Завідувач амбулаторії, лікар загальної практики- сімейний лікар</t>
  </si>
  <si>
    <t xml:space="preserve"> Комунального некомерційного підприємства </t>
  </si>
  <si>
    <t>Л.М. Царук</t>
  </si>
  <si>
    <t>Завідувач Миколаївської амбулаторії загальної практики сімейної медицини,</t>
  </si>
  <si>
    <t>лікар загальної практики-сімейний лікар</t>
  </si>
  <si>
    <t>Головний бухгалтер Комунального некомерційного підприємства</t>
  </si>
  <si>
    <t>"Покровський районний центр первинної медико-санітарної допомоги"</t>
  </si>
  <si>
    <t>Комунального некомерційного підприємства</t>
  </si>
  <si>
    <t>Покровський районний центр первинної медико-санітарної допомоги</t>
  </si>
  <si>
    <t>Акт приймання-передачі основних засобів № 1</t>
  </si>
  <si>
    <t>№ з/п</t>
  </si>
  <si>
    <t>Примітки</t>
  </si>
  <si>
    <t>Немає в наявності</t>
  </si>
  <si>
    <t>Передати безоплатно з балансу Комунального некомерційного підприємства "Покровський районний центр первинної медико-санітарної підготовки" на баланс Новогродівської міської ради необоротні активи на суму  99973 грн., які знаходяться в задовільному стані та можуть використовуватись за призначенням</t>
  </si>
  <si>
    <t xml:space="preserve"> а саме:</t>
  </si>
  <si>
    <r>
      <t xml:space="preserve">Місцезнаходження  об’єкта(ів) у момент передачі (прийняття):  </t>
    </r>
    <r>
      <rPr>
        <u/>
        <sz val="12"/>
        <color theme="1"/>
        <rFont val="Calibri"/>
        <family val="2"/>
        <charset val="204"/>
      </rPr>
      <t>Фельдшерський пункт села Калинове</t>
    </r>
  </si>
  <si>
    <t>За результатами перевірки виявлені розбіжності між фактичною наявністю необоротних активів з даними наведеними в актах приймання - передачі основних засобів,</t>
  </si>
  <si>
    <t xml:space="preserve">Голова комісії:                 </t>
  </si>
  <si>
    <t>Заступник Новогродівського міського голови з питань</t>
  </si>
  <si>
    <t>діяльності виконавчих огнів влади</t>
  </si>
  <si>
    <t>М.В. Роженко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</si>
</sst>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</font>
    <font>
      <u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3" xfId="0" applyBorder="1"/>
    <xf numFmtId="0" fontId="1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5"/>
    </xf>
    <xf numFmtId="0" fontId="0" fillId="0" borderId="0" xfId="0" applyBorder="1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/>
    <xf numFmtId="0" fontId="5" fillId="0" borderId="0" xfId="0" applyFont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5" fillId="0" borderId="4" xfId="0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wrapText="1"/>
    </xf>
    <xf numFmtId="0" fontId="10" fillId="0" borderId="5" xfId="0" applyFont="1" applyBorder="1"/>
    <xf numFmtId="0" fontId="10" fillId="0" borderId="5" xfId="0" quotePrefix="1" applyNumberFormat="1" applyFont="1" applyBorder="1" applyAlignment="1">
      <alignment horizontal="center" shrinkToFit="1"/>
    </xf>
    <xf numFmtId="2" fontId="0" fillId="0" borderId="5" xfId="0" applyNumberFormat="1" applyBorder="1"/>
    <xf numFmtId="2" fontId="10" fillId="0" borderId="5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wrapText="1"/>
    </xf>
    <xf numFmtId="2" fontId="12" fillId="0" borderId="5" xfId="0" applyNumberFormat="1" applyFont="1" applyFill="1" applyBorder="1" applyAlignment="1">
      <alignment horizontal="right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/>
    <xf numFmtId="2" fontId="10" fillId="0" borderId="5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right" vertical="center" wrapText="1"/>
    </xf>
    <xf numFmtId="2" fontId="0" fillId="0" borderId="5" xfId="0" applyNumberForma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9" fillId="0" borderId="5" xfId="0" applyFont="1" applyBorder="1"/>
    <xf numFmtId="0" fontId="14" fillId="0" borderId="5" xfId="0" applyFont="1" applyBorder="1"/>
    <xf numFmtId="2" fontId="14" fillId="0" borderId="5" xfId="0" applyNumberFormat="1" applyFont="1" applyBorder="1"/>
    <xf numFmtId="2" fontId="10" fillId="0" borderId="5" xfId="0" applyNumberFormat="1" applyFont="1" applyBorder="1" applyAlignment="1"/>
    <xf numFmtId="0" fontId="13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/>
    <xf numFmtId="0" fontId="10" fillId="0" borderId="5" xfId="0" quotePrefix="1" applyNumberFormat="1" applyFont="1" applyFill="1" applyBorder="1" applyAlignment="1">
      <alignment horizontal="center" shrinkToFit="1"/>
    </xf>
    <xf numFmtId="2" fontId="10" fillId="0" borderId="5" xfId="0" applyNumberFormat="1" applyFont="1" applyFill="1" applyBorder="1" applyAlignment="1"/>
    <xf numFmtId="0" fontId="10" fillId="2" borderId="5" xfId="0" applyFont="1" applyFill="1" applyBorder="1" applyAlignment="1"/>
    <xf numFmtId="0" fontId="10" fillId="0" borderId="5" xfId="0" applyFont="1" applyBorder="1" applyAlignment="1">
      <alignment vertical="top"/>
    </xf>
    <xf numFmtId="0" fontId="15" fillId="0" borderId="5" xfId="0" applyNumberFormat="1" applyFont="1" applyBorder="1" applyAlignment="1">
      <alignment vertical="center" shrinkToFit="1"/>
    </xf>
    <xf numFmtId="0" fontId="10" fillId="0" borderId="5" xfId="0" applyNumberFormat="1" applyFont="1" applyBorder="1" applyAlignment="1">
      <alignment vertical="center" shrinkToFit="1"/>
    </xf>
    <xf numFmtId="0" fontId="10" fillId="2" borderId="5" xfId="0" applyNumberFormat="1" applyFont="1" applyFill="1" applyBorder="1" applyAlignment="1">
      <alignment vertical="center" shrinkToFit="1"/>
    </xf>
    <xf numFmtId="0" fontId="10" fillId="0" borderId="5" xfId="0" applyNumberFormat="1" applyFont="1" applyBorder="1" applyAlignment="1">
      <alignment vertical="top" shrinkToFit="1"/>
    </xf>
    <xf numFmtId="0" fontId="10" fillId="2" borderId="5" xfId="0" applyFont="1" applyFill="1" applyBorder="1"/>
    <xf numFmtId="2" fontId="10" fillId="2" borderId="5" xfId="0" applyNumberFormat="1" applyFont="1" applyFill="1" applyBorder="1"/>
    <xf numFmtId="0" fontId="13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1" fontId="13" fillId="0" borderId="5" xfId="0" applyNumberFormat="1" applyFont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0" fillId="0" borderId="5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/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Fill="1" applyBorder="1"/>
    <xf numFmtId="0" fontId="19" fillId="0" borderId="0" xfId="0" applyFont="1" applyBorder="1"/>
    <xf numFmtId="0" fontId="20" fillId="0" borderId="0" xfId="0" applyFont="1"/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abSelected="1" view="pageBreakPreview" topLeftCell="A77" zoomScaleNormal="100" zoomScaleSheetLayoutView="100" workbookViewId="0">
      <selection activeCell="I96" sqref="I96"/>
    </sheetView>
  </sheetViews>
  <sheetFormatPr defaultRowHeight="15" x14ac:dyDescent="0.25"/>
  <cols>
    <col min="1" max="1" width="31.140625" customWidth="1"/>
    <col min="2" max="2" width="23.140625" customWidth="1"/>
    <col min="3" max="3" width="32" customWidth="1"/>
    <col min="4" max="4" width="17" customWidth="1"/>
    <col min="5" max="5" width="10.7109375" customWidth="1"/>
    <col min="6" max="6" width="13.7109375" customWidth="1"/>
    <col min="7" max="7" width="10.7109375" bestFit="1" customWidth="1"/>
    <col min="8" max="8" width="10.42578125" bestFit="1" customWidth="1"/>
    <col min="9" max="9" width="17.140625" customWidth="1"/>
    <col min="10" max="10" width="13.5703125" customWidth="1"/>
    <col min="11" max="11" width="12.42578125" customWidth="1"/>
    <col min="12" max="12" width="8" customWidth="1"/>
  </cols>
  <sheetData>
    <row r="1" spans="1:13" ht="16.5" x14ac:dyDescent="0.25">
      <c r="G1" s="90" t="s">
        <v>0</v>
      </c>
      <c r="H1" s="90"/>
      <c r="I1" s="90"/>
      <c r="J1" s="90"/>
    </row>
    <row r="2" spans="1:13" ht="16.5" x14ac:dyDescent="0.25">
      <c r="G2" s="90" t="s">
        <v>1</v>
      </c>
      <c r="H2" s="90"/>
      <c r="I2" s="90"/>
      <c r="J2" s="90"/>
    </row>
    <row r="3" spans="1:13" ht="14.45" customHeight="1" x14ac:dyDescent="0.25">
      <c r="G3" s="90" t="s">
        <v>25</v>
      </c>
      <c r="H3" s="90"/>
      <c r="I3" s="90"/>
      <c r="J3" s="90"/>
    </row>
    <row r="4" spans="1:13" x14ac:dyDescent="0.25">
      <c r="A4" s="6" t="s">
        <v>39</v>
      </c>
      <c r="B4" s="5"/>
      <c r="C4" s="5"/>
      <c r="D4" s="9"/>
      <c r="E4" s="9"/>
      <c r="F4" s="9"/>
      <c r="G4" s="9"/>
      <c r="H4" s="9"/>
    </row>
    <row r="5" spans="1:13" x14ac:dyDescent="0.25">
      <c r="A5" s="97" t="s">
        <v>2</v>
      </c>
      <c r="B5" s="97"/>
      <c r="C5" s="97"/>
      <c r="D5" s="1"/>
      <c r="E5" s="1"/>
      <c r="F5" s="1"/>
      <c r="G5" s="1"/>
    </row>
    <row r="6" spans="1:13" ht="16.5" thickBot="1" x14ac:dyDescent="0.3">
      <c r="A6" s="2"/>
      <c r="G6" s="95" t="s">
        <v>4</v>
      </c>
      <c r="H6" s="95"/>
      <c r="I6" s="95"/>
      <c r="J6" s="95"/>
      <c r="K6" s="17"/>
      <c r="L6" s="14"/>
      <c r="M6" s="14"/>
    </row>
    <row r="7" spans="1:13" ht="24" customHeight="1" thickBot="1" x14ac:dyDescent="0.3">
      <c r="A7" s="3" t="s">
        <v>3</v>
      </c>
      <c r="B7" s="7">
        <v>37339271</v>
      </c>
      <c r="C7" s="13"/>
      <c r="D7" s="4"/>
      <c r="G7" s="18" t="s">
        <v>24</v>
      </c>
      <c r="H7" s="18"/>
      <c r="I7" s="18"/>
      <c r="J7" s="18"/>
      <c r="K7" s="19"/>
    </row>
    <row r="8" spans="1:13" ht="15.75" x14ac:dyDescent="0.25">
      <c r="G8" s="19" t="s">
        <v>7</v>
      </c>
      <c r="H8" s="20" t="s">
        <v>5</v>
      </c>
      <c r="I8" s="20"/>
      <c r="J8" s="20"/>
      <c r="K8" s="19"/>
    </row>
    <row r="9" spans="1:13" ht="22.15" customHeight="1" x14ac:dyDescent="0.25">
      <c r="A9" s="8"/>
      <c r="B9" s="9"/>
      <c r="C9" s="9"/>
      <c r="D9" s="9"/>
      <c r="E9" s="9"/>
      <c r="G9" s="18"/>
      <c r="H9" s="18"/>
      <c r="I9" s="18"/>
      <c r="J9" s="18"/>
      <c r="K9" s="19"/>
    </row>
    <row r="10" spans="1:13" ht="15.75" x14ac:dyDescent="0.25">
      <c r="A10" s="9"/>
      <c r="B10" s="9"/>
      <c r="C10" s="9"/>
      <c r="D10" s="9"/>
      <c r="E10" s="9"/>
      <c r="G10" s="94" t="s">
        <v>6</v>
      </c>
      <c r="H10" s="94"/>
      <c r="I10" s="94"/>
      <c r="J10" s="94"/>
      <c r="K10" s="19"/>
    </row>
    <row r="11" spans="1:13" ht="15.75" x14ac:dyDescent="0.25">
      <c r="A11" s="8"/>
      <c r="B11" s="9"/>
      <c r="C11" s="9"/>
      <c r="D11" s="9"/>
      <c r="E11" s="9"/>
      <c r="G11" s="19"/>
      <c r="H11" s="19"/>
      <c r="I11" s="19"/>
      <c r="J11" s="19"/>
      <c r="K11" s="19"/>
    </row>
    <row r="12" spans="1:13" x14ac:dyDescent="0.25">
      <c r="A12" s="9"/>
      <c r="B12" s="9"/>
      <c r="C12" s="9"/>
      <c r="D12" s="9"/>
      <c r="E12" s="9"/>
    </row>
    <row r="13" spans="1:13" x14ac:dyDescent="0.25">
      <c r="A13" s="9"/>
      <c r="B13" s="9"/>
      <c r="C13" s="9"/>
      <c r="D13" s="9"/>
      <c r="E13" s="9"/>
    </row>
    <row r="15" spans="1:13" ht="14.45" customHeight="1" x14ac:dyDescent="0.25">
      <c r="A15" s="96" t="s">
        <v>99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3" ht="15.75" x14ac:dyDescent="0.25">
      <c r="B16" s="63"/>
      <c r="C16" s="63"/>
      <c r="D16" s="63"/>
      <c r="E16" s="63"/>
      <c r="F16" s="63"/>
      <c r="G16" s="63"/>
      <c r="H16" s="64"/>
      <c r="I16" s="64"/>
      <c r="J16" s="64"/>
      <c r="K16" s="64"/>
    </row>
    <row r="17" spans="1:17" x14ac:dyDescent="0.25">
      <c r="H17" s="98" t="s">
        <v>8</v>
      </c>
      <c r="I17" s="98"/>
      <c r="J17" s="98"/>
      <c r="K17" s="98"/>
    </row>
    <row r="18" spans="1:17" ht="40.15" customHeight="1" x14ac:dyDescent="0.25">
      <c r="H18" s="92" t="s">
        <v>15</v>
      </c>
      <c r="I18" s="92"/>
      <c r="J18" s="92" t="s">
        <v>16</v>
      </c>
      <c r="K18" s="92"/>
      <c r="N18" s="11"/>
      <c r="O18" s="11"/>
      <c r="P18" s="11"/>
      <c r="Q18" s="11"/>
    </row>
    <row r="19" spans="1:17" ht="19.149999999999999" customHeight="1" x14ac:dyDescent="0.25">
      <c r="H19" s="92"/>
      <c r="I19" s="92"/>
      <c r="J19" s="92"/>
      <c r="K19" s="92"/>
      <c r="N19" s="11"/>
      <c r="O19" s="11"/>
      <c r="P19" s="11"/>
      <c r="Q19" s="11"/>
    </row>
    <row r="20" spans="1:17" ht="40.9" customHeight="1" x14ac:dyDescent="0.25">
      <c r="A20" s="92" t="s">
        <v>9</v>
      </c>
      <c r="B20" s="92" t="s">
        <v>10</v>
      </c>
      <c r="C20" s="92" t="s">
        <v>23</v>
      </c>
      <c r="D20" s="92" t="s">
        <v>11</v>
      </c>
      <c r="E20" s="100" t="s">
        <v>12</v>
      </c>
      <c r="F20" s="92" t="s">
        <v>14</v>
      </c>
      <c r="G20" s="92" t="s">
        <v>13</v>
      </c>
      <c r="H20" s="92" t="s">
        <v>17</v>
      </c>
      <c r="I20" s="92"/>
      <c r="J20" s="12" t="s">
        <v>18</v>
      </c>
      <c r="K20" s="92" t="s">
        <v>20</v>
      </c>
      <c r="L20" s="10"/>
      <c r="M20" s="10"/>
      <c r="N20" s="10"/>
      <c r="O20" s="10"/>
      <c r="P20" s="10"/>
      <c r="Q20" s="10"/>
    </row>
    <row r="21" spans="1:17" x14ac:dyDescent="0.25">
      <c r="A21" s="93"/>
      <c r="B21" s="93"/>
      <c r="C21" s="93"/>
      <c r="D21" s="93"/>
      <c r="E21" s="101"/>
      <c r="F21" s="93"/>
      <c r="G21" s="93"/>
      <c r="H21" s="12" t="s">
        <v>21</v>
      </c>
      <c r="I21" s="12" t="s">
        <v>22</v>
      </c>
      <c r="J21" s="12" t="s">
        <v>19</v>
      </c>
      <c r="K21" s="92"/>
      <c r="L21" s="10"/>
      <c r="M21" s="10"/>
      <c r="N21" s="10"/>
      <c r="O21" s="10"/>
      <c r="P21" s="10"/>
      <c r="Q21" s="10"/>
    </row>
    <row r="22" spans="1:17" x14ac:dyDescent="0.25">
      <c r="A22" s="33">
        <v>1</v>
      </c>
      <c r="B22" s="33">
        <v>2</v>
      </c>
      <c r="C22" s="33">
        <v>3</v>
      </c>
      <c r="D22" s="33">
        <v>4</v>
      </c>
      <c r="E22" s="34">
        <v>5</v>
      </c>
      <c r="F22" s="33">
        <v>6</v>
      </c>
      <c r="G22" s="33">
        <v>7</v>
      </c>
      <c r="H22" s="35">
        <v>8</v>
      </c>
      <c r="I22" s="35">
        <v>9</v>
      </c>
      <c r="J22" s="35">
        <v>10</v>
      </c>
      <c r="K22" s="35">
        <v>11</v>
      </c>
      <c r="L22" s="10"/>
      <c r="M22" s="10"/>
      <c r="N22" s="10"/>
      <c r="O22" s="10"/>
      <c r="P22" s="10"/>
      <c r="Q22" s="10"/>
    </row>
    <row r="23" spans="1:17" ht="34.15" customHeight="1" x14ac:dyDescent="0.25">
      <c r="A23" s="23" t="s">
        <v>26</v>
      </c>
      <c r="B23" s="15" t="s">
        <v>42</v>
      </c>
      <c r="C23" s="31" t="s">
        <v>43</v>
      </c>
      <c r="D23" s="25">
        <v>10310001</v>
      </c>
      <c r="E23" s="31">
        <v>1</v>
      </c>
      <c r="F23" s="45">
        <v>93989</v>
      </c>
      <c r="G23" s="27">
        <v>93989</v>
      </c>
      <c r="H23" s="22">
        <v>85730.8</v>
      </c>
      <c r="I23" s="27">
        <v>85730.8</v>
      </c>
      <c r="J23" s="12"/>
      <c r="K23" s="12"/>
      <c r="L23" s="10"/>
      <c r="M23" s="10"/>
      <c r="N23" s="10"/>
      <c r="O23" s="10"/>
      <c r="P23" s="10"/>
      <c r="Q23" s="10"/>
    </row>
    <row r="24" spans="1:17" ht="16.899999999999999" customHeight="1" x14ac:dyDescent="0.25">
      <c r="A24" s="15"/>
      <c r="B24" s="15"/>
      <c r="C24" s="46" t="s">
        <v>27</v>
      </c>
      <c r="D24" s="47"/>
      <c r="E24" s="29"/>
      <c r="F24" s="29"/>
      <c r="G24" s="29">
        <f>SUM(G23)</f>
        <v>93989</v>
      </c>
      <c r="H24" s="48"/>
      <c r="I24" s="29">
        <f>SUM(I23)</f>
        <v>85730.8</v>
      </c>
      <c r="J24" s="12"/>
      <c r="K24" s="12"/>
      <c r="L24" s="10"/>
      <c r="M24" s="10"/>
      <c r="N24" s="10"/>
      <c r="O24" s="10"/>
      <c r="P24" s="10"/>
      <c r="Q24" s="10"/>
    </row>
    <row r="25" spans="1:17" x14ac:dyDescent="0.25">
      <c r="A25" s="16"/>
      <c r="B25" s="16"/>
      <c r="C25" s="31" t="s">
        <v>44</v>
      </c>
      <c r="D25" s="25">
        <v>10470007</v>
      </c>
      <c r="E25" s="31">
        <v>1</v>
      </c>
      <c r="F25" s="45">
        <v>790</v>
      </c>
      <c r="G25" s="45">
        <v>790</v>
      </c>
      <c r="H25" s="45">
        <v>790</v>
      </c>
      <c r="I25" s="45">
        <v>790</v>
      </c>
      <c r="J25" s="12"/>
      <c r="K25" s="12"/>
    </row>
    <row r="26" spans="1:17" x14ac:dyDescent="0.25">
      <c r="A26" s="16"/>
      <c r="B26" s="16"/>
      <c r="C26" s="31" t="s">
        <v>45</v>
      </c>
      <c r="D26" s="25">
        <v>10470008</v>
      </c>
      <c r="E26" s="31">
        <v>1</v>
      </c>
      <c r="F26" s="45">
        <v>367</v>
      </c>
      <c r="G26" s="45">
        <v>367</v>
      </c>
      <c r="H26" s="45">
        <v>367</v>
      </c>
      <c r="I26" s="45">
        <v>367</v>
      </c>
      <c r="J26" s="16"/>
      <c r="K26" s="16"/>
    </row>
    <row r="27" spans="1:17" ht="27" customHeight="1" x14ac:dyDescent="0.25">
      <c r="A27" s="16"/>
      <c r="B27" s="16"/>
      <c r="C27" s="49" t="s">
        <v>46</v>
      </c>
      <c r="D27" s="50">
        <v>10470005</v>
      </c>
      <c r="E27" s="49">
        <v>1</v>
      </c>
      <c r="F27" s="51">
        <v>79</v>
      </c>
      <c r="G27" s="51">
        <v>79</v>
      </c>
      <c r="H27" s="51">
        <v>79</v>
      </c>
      <c r="I27" s="51">
        <v>79</v>
      </c>
      <c r="J27" s="16"/>
      <c r="K27" s="16"/>
    </row>
    <row r="28" spans="1:17" ht="31.15" customHeight="1" x14ac:dyDescent="0.25">
      <c r="A28" s="16"/>
      <c r="B28" s="16"/>
      <c r="C28" s="31" t="s">
        <v>47</v>
      </c>
      <c r="D28" s="25">
        <v>10470004</v>
      </c>
      <c r="E28" s="31">
        <v>1</v>
      </c>
      <c r="F28" s="45">
        <v>125</v>
      </c>
      <c r="G28" s="45">
        <v>125</v>
      </c>
      <c r="H28" s="45">
        <v>125</v>
      </c>
      <c r="I28" s="45">
        <v>125</v>
      </c>
      <c r="J28" s="16"/>
      <c r="K28" s="16"/>
    </row>
    <row r="29" spans="1:17" x14ac:dyDescent="0.25">
      <c r="A29" s="16"/>
      <c r="B29" s="16"/>
      <c r="C29" s="31" t="s">
        <v>48</v>
      </c>
      <c r="D29" s="25">
        <v>10470003</v>
      </c>
      <c r="E29" s="31">
        <v>1</v>
      </c>
      <c r="F29" s="45">
        <v>409</v>
      </c>
      <c r="G29" s="45">
        <v>409</v>
      </c>
      <c r="H29" s="45">
        <v>409</v>
      </c>
      <c r="I29" s="45">
        <v>409</v>
      </c>
      <c r="J29" s="16"/>
      <c r="K29" s="16"/>
    </row>
    <row r="30" spans="1:17" ht="28.15" customHeight="1" x14ac:dyDescent="0.25">
      <c r="A30" s="16"/>
      <c r="B30" s="16"/>
      <c r="C30" s="31" t="s">
        <v>49</v>
      </c>
      <c r="D30" s="25">
        <v>10470002</v>
      </c>
      <c r="E30" s="31">
        <v>1</v>
      </c>
      <c r="F30" s="45">
        <v>922</v>
      </c>
      <c r="G30" s="45">
        <v>922</v>
      </c>
      <c r="H30" s="45">
        <v>922</v>
      </c>
      <c r="I30" s="45">
        <v>922</v>
      </c>
      <c r="J30" s="16"/>
      <c r="K30" s="16"/>
    </row>
    <row r="31" spans="1:17" ht="12.6" customHeight="1" x14ac:dyDescent="0.25">
      <c r="A31" s="16"/>
      <c r="B31" s="16"/>
      <c r="C31" s="31" t="s">
        <v>50</v>
      </c>
      <c r="D31" s="25">
        <v>10470001</v>
      </c>
      <c r="E31" s="31">
        <v>1</v>
      </c>
      <c r="F31" s="45">
        <v>357</v>
      </c>
      <c r="G31" s="45">
        <v>357</v>
      </c>
      <c r="H31" s="45">
        <v>357</v>
      </c>
      <c r="I31" s="45">
        <v>357</v>
      </c>
      <c r="J31" s="16"/>
      <c r="K31" s="16"/>
    </row>
    <row r="32" spans="1:17" ht="12.6" customHeight="1" x14ac:dyDescent="0.25">
      <c r="A32" s="33"/>
      <c r="B32" s="33"/>
      <c r="C32" s="31" t="s">
        <v>51</v>
      </c>
      <c r="D32" s="25">
        <v>10490001</v>
      </c>
      <c r="E32" s="31">
        <v>1</v>
      </c>
      <c r="F32" s="45">
        <v>296</v>
      </c>
      <c r="G32" s="45">
        <v>296</v>
      </c>
      <c r="H32" s="45">
        <v>296</v>
      </c>
      <c r="I32" s="45">
        <v>296</v>
      </c>
      <c r="J32" s="35"/>
      <c r="K32" s="35"/>
    </row>
    <row r="33" spans="1:11" x14ac:dyDescent="0.25">
      <c r="A33" s="16"/>
      <c r="B33" s="16"/>
      <c r="C33" s="31" t="s">
        <v>52</v>
      </c>
      <c r="D33" s="25">
        <v>10470006</v>
      </c>
      <c r="E33" s="31">
        <v>1</v>
      </c>
      <c r="F33" s="45">
        <v>317</v>
      </c>
      <c r="G33" s="45">
        <v>317</v>
      </c>
      <c r="H33" s="45">
        <v>317</v>
      </c>
      <c r="I33" s="45">
        <v>317</v>
      </c>
      <c r="J33" s="16"/>
      <c r="K33" s="16"/>
    </row>
    <row r="34" spans="1:11" x14ac:dyDescent="0.25">
      <c r="A34" s="16"/>
      <c r="B34" s="16"/>
      <c r="C34" s="28" t="s">
        <v>27</v>
      </c>
      <c r="D34" s="21"/>
      <c r="E34" s="36"/>
      <c r="F34" s="22"/>
      <c r="G34" s="29">
        <f>SUM(G25:G33)</f>
        <v>3662</v>
      </c>
      <c r="H34" s="29"/>
      <c r="I34" s="38">
        <f>SUM(I25:I33)</f>
        <v>3662</v>
      </c>
      <c r="J34" s="16"/>
      <c r="K34" s="16"/>
    </row>
    <row r="35" spans="1:11" x14ac:dyDescent="0.25">
      <c r="A35" s="60">
        <v>1</v>
      </c>
      <c r="B35" s="60">
        <v>2</v>
      </c>
      <c r="C35" s="61">
        <v>3</v>
      </c>
      <c r="D35" s="47">
        <v>4</v>
      </c>
      <c r="E35" s="30">
        <v>5</v>
      </c>
      <c r="F35" s="30">
        <v>6</v>
      </c>
      <c r="G35" s="30">
        <v>7</v>
      </c>
      <c r="H35" s="62">
        <v>8</v>
      </c>
      <c r="I35" s="62">
        <v>9</v>
      </c>
      <c r="J35" s="60">
        <v>10</v>
      </c>
      <c r="K35" s="60">
        <v>11</v>
      </c>
    </row>
    <row r="36" spans="1:11" ht="30" x14ac:dyDescent="0.25">
      <c r="A36" s="23" t="s">
        <v>26</v>
      </c>
      <c r="B36" s="15" t="s">
        <v>42</v>
      </c>
      <c r="C36" s="31" t="s">
        <v>28</v>
      </c>
      <c r="D36" s="54">
        <v>11360001</v>
      </c>
      <c r="E36" s="24">
        <v>2</v>
      </c>
      <c r="F36" s="26">
        <f>G36/E36</f>
        <v>76</v>
      </c>
      <c r="G36" s="32">
        <v>152</v>
      </c>
      <c r="H36" s="37">
        <f>I36/E36</f>
        <v>38</v>
      </c>
      <c r="I36" s="27">
        <f t="shared" ref="I36:I53" si="0">G36/2</f>
        <v>76</v>
      </c>
      <c r="J36" s="16"/>
      <c r="K36" s="16"/>
    </row>
    <row r="37" spans="1:11" x14ac:dyDescent="0.25">
      <c r="A37" s="16"/>
      <c r="B37" s="16"/>
      <c r="C37" s="31" t="s">
        <v>53</v>
      </c>
      <c r="D37" s="54">
        <v>11360002</v>
      </c>
      <c r="E37" s="24">
        <v>2</v>
      </c>
      <c r="F37" s="26">
        <f t="shared" ref="F37:F53" si="1">G37/E37</f>
        <v>67</v>
      </c>
      <c r="G37" s="32">
        <v>134</v>
      </c>
      <c r="H37" s="37">
        <f t="shared" ref="H37:H53" si="2">I37/E37</f>
        <v>33.5</v>
      </c>
      <c r="I37" s="27">
        <f t="shared" si="0"/>
        <v>67</v>
      </c>
      <c r="J37" s="16"/>
      <c r="K37" s="16"/>
    </row>
    <row r="38" spans="1:11" x14ac:dyDescent="0.25">
      <c r="A38" s="16"/>
      <c r="B38" s="16"/>
      <c r="C38" s="31" t="s">
        <v>54</v>
      </c>
      <c r="D38" s="54">
        <v>11370001</v>
      </c>
      <c r="E38" s="24">
        <v>1</v>
      </c>
      <c r="F38" s="26">
        <f t="shared" si="1"/>
        <v>50</v>
      </c>
      <c r="G38" s="32">
        <v>50</v>
      </c>
      <c r="H38" s="37">
        <f t="shared" si="2"/>
        <v>25</v>
      </c>
      <c r="I38" s="27">
        <f t="shared" si="0"/>
        <v>25</v>
      </c>
      <c r="J38" s="16"/>
      <c r="K38" s="16"/>
    </row>
    <row r="39" spans="1:11" x14ac:dyDescent="0.25">
      <c r="A39" s="16"/>
      <c r="B39" s="16"/>
      <c r="C39" s="31" t="s">
        <v>55</v>
      </c>
      <c r="D39" s="55">
        <v>11370002</v>
      </c>
      <c r="E39" s="24">
        <v>1</v>
      </c>
      <c r="F39" s="26">
        <f t="shared" si="1"/>
        <v>41</v>
      </c>
      <c r="G39" s="32">
        <v>41</v>
      </c>
      <c r="H39" s="37">
        <f t="shared" si="2"/>
        <v>20.5</v>
      </c>
      <c r="I39" s="27">
        <f t="shared" si="0"/>
        <v>20.5</v>
      </c>
      <c r="J39" s="16"/>
      <c r="K39" s="16"/>
    </row>
    <row r="40" spans="1:11" x14ac:dyDescent="0.25">
      <c r="A40" s="16"/>
      <c r="B40" s="16"/>
      <c r="C40" s="31" t="s">
        <v>56</v>
      </c>
      <c r="D40" s="55">
        <v>11360007</v>
      </c>
      <c r="E40" s="24">
        <v>9</v>
      </c>
      <c r="F40" s="26">
        <f t="shared" si="1"/>
        <v>5</v>
      </c>
      <c r="G40" s="32">
        <v>45</v>
      </c>
      <c r="H40" s="37">
        <f t="shared" si="2"/>
        <v>2.5</v>
      </c>
      <c r="I40" s="27">
        <f t="shared" si="0"/>
        <v>22.5</v>
      </c>
      <c r="J40" s="16"/>
      <c r="K40" s="16"/>
    </row>
    <row r="41" spans="1:11" x14ac:dyDescent="0.25">
      <c r="A41" s="16"/>
      <c r="B41" s="16"/>
      <c r="C41" s="31" t="s">
        <v>57</v>
      </c>
      <c r="D41" s="55">
        <v>11360008</v>
      </c>
      <c r="E41" s="24">
        <v>3</v>
      </c>
      <c r="F41" s="26">
        <f t="shared" si="1"/>
        <v>9</v>
      </c>
      <c r="G41" s="32">
        <v>27</v>
      </c>
      <c r="H41" s="37">
        <f t="shared" si="2"/>
        <v>4.5</v>
      </c>
      <c r="I41" s="27">
        <f t="shared" si="0"/>
        <v>13.5</v>
      </c>
      <c r="J41" s="16"/>
      <c r="K41" s="16"/>
    </row>
    <row r="42" spans="1:11" x14ac:dyDescent="0.25">
      <c r="A42" s="16"/>
      <c r="B42" s="16"/>
      <c r="C42" s="31" t="s">
        <v>58</v>
      </c>
      <c r="D42" s="55">
        <v>11360009</v>
      </c>
      <c r="E42" s="24">
        <v>1</v>
      </c>
      <c r="F42" s="26">
        <f t="shared" si="1"/>
        <v>11</v>
      </c>
      <c r="G42" s="32">
        <v>11</v>
      </c>
      <c r="H42" s="37">
        <f t="shared" si="2"/>
        <v>5.5</v>
      </c>
      <c r="I42" s="27">
        <f t="shared" si="0"/>
        <v>5.5</v>
      </c>
      <c r="J42" s="16"/>
      <c r="K42" s="16"/>
    </row>
    <row r="43" spans="1:11" x14ac:dyDescent="0.25">
      <c r="A43" s="16"/>
      <c r="B43" s="16"/>
      <c r="C43" s="31" t="s">
        <v>59</v>
      </c>
      <c r="D43" s="55">
        <v>11360010</v>
      </c>
      <c r="E43" s="24">
        <v>1</v>
      </c>
      <c r="F43" s="26">
        <f t="shared" si="1"/>
        <v>60</v>
      </c>
      <c r="G43" s="32">
        <v>60</v>
      </c>
      <c r="H43" s="37">
        <f t="shared" si="2"/>
        <v>30</v>
      </c>
      <c r="I43" s="27">
        <f t="shared" si="0"/>
        <v>30</v>
      </c>
      <c r="J43" s="16"/>
      <c r="K43" s="16"/>
    </row>
    <row r="44" spans="1:11" x14ac:dyDescent="0.25">
      <c r="A44" s="16"/>
      <c r="B44" s="16"/>
      <c r="C44" s="52" t="s">
        <v>60</v>
      </c>
      <c r="D44" s="56">
        <v>11360018</v>
      </c>
      <c r="E44" s="58">
        <v>1</v>
      </c>
      <c r="F44" s="26">
        <f t="shared" si="1"/>
        <v>76</v>
      </c>
      <c r="G44" s="59">
        <v>76</v>
      </c>
      <c r="H44" s="37">
        <f t="shared" si="2"/>
        <v>38</v>
      </c>
      <c r="I44" s="27">
        <f t="shared" si="0"/>
        <v>38</v>
      </c>
      <c r="J44" s="16"/>
      <c r="K44" s="16"/>
    </row>
    <row r="45" spans="1:11" x14ac:dyDescent="0.25">
      <c r="A45" s="16"/>
      <c r="B45" s="16"/>
      <c r="C45" s="31" t="s">
        <v>61</v>
      </c>
      <c r="D45" s="55">
        <v>11360021</v>
      </c>
      <c r="E45" s="24">
        <v>1</v>
      </c>
      <c r="F45" s="26">
        <f t="shared" si="1"/>
        <v>44</v>
      </c>
      <c r="G45" s="32">
        <v>44</v>
      </c>
      <c r="H45" s="37">
        <f t="shared" si="2"/>
        <v>22</v>
      </c>
      <c r="I45" s="27">
        <f t="shared" si="0"/>
        <v>22</v>
      </c>
      <c r="J45" s="16"/>
      <c r="K45" s="16"/>
    </row>
    <row r="46" spans="1:11" x14ac:dyDescent="0.25">
      <c r="A46" s="16"/>
      <c r="B46" s="16"/>
      <c r="C46" s="31" t="s">
        <v>62</v>
      </c>
      <c r="D46" s="55">
        <v>11370003</v>
      </c>
      <c r="E46" s="24">
        <v>1</v>
      </c>
      <c r="F46" s="26">
        <f t="shared" si="1"/>
        <v>187</v>
      </c>
      <c r="G46" s="32">
        <v>187</v>
      </c>
      <c r="H46" s="37">
        <f t="shared" si="2"/>
        <v>93.5</v>
      </c>
      <c r="I46" s="27">
        <f t="shared" si="0"/>
        <v>93.5</v>
      </c>
      <c r="J46" s="16"/>
      <c r="K46" s="16"/>
    </row>
    <row r="47" spans="1:11" x14ac:dyDescent="0.25">
      <c r="A47" s="16"/>
      <c r="B47" s="16"/>
      <c r="C47" s="31" t="s">
        <v>63</v>
      </c>
      <c r="D47" s="55">
        <v>11360032</v>
      </c>
      <c r="E47" s="24">
        <v>1</v>
      </c>
      <c r="F47" s="26">
        <f t="shared" si="1"/>
        <v>262</v>
      </c>
      <c r="G47" s="32">
        <v>262</v>
      </c>
      <c r="H47" s="37">
        <f t="shared" si="2"/>
        <v>131</v>
      </c>
      <c r="I47" s="27">
        <f t="shared" si="0"/>
        <v>131</v>
      </c>
      <c r="J47" s="16"/>
      <c r="K47" s="16"/>
    </row>
    <row r="48" spans="1:11" x14ac:dyDescent="0.25">
      <c r="A48" s="16"/>
      <c r="B48" s="16"/>
      <c r="C48" s="31" t="s">
        <v>64</v>
      </c>
      <c r="D48" s="55">
        <v>11360033</v>
      </c>
      <c r="E48" s="24">
        <v>1</v>
      </c>
      <c r="F48" s="26">
        <f t="shared" si="1"/>
        <v>43</v>
      </c>
      <c r="G48" s="32">
        <v>43</v>
      </c>
      <c r="H48" s="37">
        <f t="shared" si="2"/>
        <v>21.5</v>
      </c>
      <c r="I48" s="27">
        <f t="shared" si="0"/>
        <v>21.5</v>
      </c>
      <c r="J48" s="16"/>
      <c r="K48" s="16"/>
    </row>
    <row r="49" spans="1:11" x14ac:dyDescent="0.25">
      <c r="A49" s="16"/>
      <c r="B49" s="16"/>
      <c r="C49" s="31" t="s">
        <v>65</v>
      </c>
      <c r="D49" s="55">
        <v>11360036</v>
      </c>
      <c r="E49" s="24">
        <v>1</v>
      </c>
      <c r="F49" s="26">
        <f t="shared" si="1"/>
        <v>308</v>
      </c>
      <c r="G49" s="32">
        <v>308</v>
      </c>
      <c r="H49" s="37">
        <f t="shared" si="2"/>
        <v>154</v>
      </c>
      <c r="I49" s="27">
        <f t="shared" si="0"/>
        <v>154</v>
      </c>
      <c r="J49" s="16"/>
      <c r="K49" s="16"/>
    </row>
    <row r="50" spans="1:11" x14ac:dyDescent="0.25">
      <c r="A50" s="16"/>
      <c r="B50" s="16"/>
      <c r="C50" s="31" t="s">
        <v>66</v>
      </c>
      <c r="D50" s="55">
        <v>11360037</v>
      </c>
      <c r="E50" s="24">
        <v>1</v>
      </c>
      <c r="F50" s="26">
        <f t="shared" si="1"/>
        <v>417</v>
      </c>
      <c r="G50" s="32">
        <v>417</v>
      </c>
      <c r="H50" s="37">
        <f t="shared" si="2"/>
        <v>208.5</v>
      </c>
      <c r="I50" s="27">
        <f t="shared" si="0"/>
        <v>208.5</v>
      </c>
      <c r="J50" s="16"/>
      <c r="K50" s="16"/>
    </row>
    <row r="51" spans="1:11" x14ac:dyDescent="0.25">
      <c r="A51" s="16"/>
      <c r="B51" s="16"/>
      <c r="C51" s="53" t="s">
        <v>29</v>
      </c>
      <c r="D51" s="57">
        <v>11360039</v>
      </c>
      <c r="E51" s="24">
        <v>1</v>
      </c>
      <c r="F51" s="26">
        <f t="shared" si="1"/>
        <v>1215</v>
      </c>
      <c r="G51" s="32">
        <v>1215</v>
      </c>
      <c r="H51" s="37">
        <f t="shared" si="2"/>
        <v>607.5</v>
      </c>
      <c r="I51" s="27">
        <f t="shared" si="0"/>
        <v>607.5</v>
      </c>
      <c r="J51" s="16"/>
      <c r="K51" s="16"/>
    </row>
    <row r="52" spans="1:11" x14ac:dyDescent="0.25">
      <c r="A52" s="16"/>
      <c r="B52" s="16"/>
      <c r="C52" s="53" t="s">
        <v>30</v>
      </c>
      <c r="D52" s="57">
        <v>11360040</v>
      </c>
      <c r="E52" s="24">
        <v>1</v>
      </c>
      <c r="F52" s="26">
        <f t="shared" si="1"/>
        <v>546</v>
      </c>
      <c r="G52" s="32">
        <v>546</v>
      </c>
      <c r="H52" s="37">
        <f t="shared" si="2"/>
        <v>273</v>
      </c>
      <c r="I52" s="27">
        <f t="shared" si="0"/>
        <v>273</v>
      </c>
      <c r="J52" s="16"/>
      <c r="K52" s="16"/>
    </row>
    <row r="53" spans="1:11" x14ac:dyDescent="0.25">
      <c r="A53" s="16"/>
      <c r="B53" s="16"/>
      <c r="C53" s="53" t="s">
        <v>31</v>
      </c>
      <c r="D53" s="57">
        <v>11360042</v>
      </c>
      <c r="E53" s="24">
        <v>1</v>
      </c>
      <c r="F53" s="26">
        <f t="shared" si="1"/>
        <v>310</v>
      </c>
      <c r="G53" s="32">
        <v>310</v>
      </c>
      <c r="H53" s="37">
        <f t="shared" si="2"/>
        <v>155</v>
      </c>
      <c r="I53" s="27">
        <f t="shared" si="0"/>
        <v>155</v>
      </c>
      <c r="J53" s="16"/>
      <c r="K53" s="16"/>
    </row>
    <row r="54" spans="1:11" x14ac:dyDescent="0.25">
      <c r="A54" s="16"/>
      <c r="B54" s="16"/>
      <c r="C54" s="28" t="s">
        <v>27</v>
      </c>
      <c r="D54" s="21"/>
      <c r="E54" s="36"/>
      <c r="F54" s="22"/>
      <c r="G54" s="29">
        <f>SUM(G36:G53)</f>
        <v>3928</v>
      </c>
      <c r="H54" s="29"/>
      <c r="I54" s="38">
        <f>SUM(I36:I53)</f>
        <v>1964</v>
      </c>
      <c r="J54" s="16"/>
      <c r="K54" s="16"/>
    </row>
    <row r="55" spans="1:11" ht="15.75" x14ac:dyDescent="0.25">
      <c r="A55" s="42"/>
      <c r="B55" s="42"/>
      <c r="C55" s="43" t="s">
        <v>35</v>
      </c>
      <c r="D55" s="43"/>
      <c r="E55" s="43"/>
      <c r="F55" s="43"/>
      <c r="G55" s="44">
        <f>G24+G34+G54</f>
        <v>101579</v>
      </c>
      <c r="H55" s="44"/>
      <c r="I55" s="44">
        <f>I24+I34+I54</f>
        <v>91356.800000000003</v>
      </c>
      <c r="J55" s="42"/>
      <c r="K55" s="42"/>
    </row>
    <row r="61" spans="1:11" s="77" customFormat="1" ht="15.75" x14ac:dyDescent="0.25">
      <c r="A61" s="76" t="s">
        <v>41</v>
      </c>
    </row>
    <row r="62" spans="1:11" s="77" customFormat="1" ht="15.75" x14ac:dyDescent="0.25">
      <c r="A62" s="76" t="s">
        <v>32</v>
      </c>
    </row>
    <row r="63" spans="1:11" s="77" customFormat="1" ht="15.75" x14ac:dyDescent="0.25">
      <c r="A63" s="78"/>
    </row>
    <row r="64" spans="1:11" s="77" customFormat="1" ht="15.75" x14ac:dyDescent="0.25">
      <c r="A64" s="91" t="s">
        <v>105</v>
      </c>
      <c r="B64" s="91"/>
      <c r="C64" s="91"/>
      <c r="D64" s="91"/>
      <c r="E64" s="91"/>
      <c r="F64" s="91"/>
      <c r="G64" s="91"/>
      <c r="H64" s="91"/>
      <c r="I64" s="91"/>
    </row>
    <row r="65" spans="1:12" s="77" customFormat="1" ht="15.75" x14ac:dyDescent="0.25">
      <c r="A65" s="78" t="s">
        <v>36</v>
      </c>
    </row>
    <row r="66" spans="1:12" s="77" customFormat="1" ht="15.75" x14ac:dyDescent="0.25">
      <c r="A66" s="78"/>
    </row>
    <row r="67" spans="1:12" s="77" customFormat="1" ht="15.75" x14ac:dyDescent="0.25">
      <c r="A67" s="76" t="s">
        <v>67</v>
      </c>
    </row>
    <row r="68" spans="1:12" s="77" customFormat="1" ht="15.75" x14ac:dyDescent="0.25">
      <c r="A68" s="91" t="s">
        <v>33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s="77" customFormat="1" ht="15.75" x14ac:dyDescent="0.25">
      <c r="A69" s="78"/>
    </row>
    <row r="70" spans="1:12" s="77" customFormat="1" ht="15.75" x14ac:dyDescent="0.25">
      <c r="A70" s="79" t="s">
        <v>34</v>
      </c>
    </row>
    <row r="71" spans="1:12" s="77" customFormat="1" ht="40.5" customHeight="1" x14ac:dyDescent="0.25">
      <c r="A71" s="89" t="s">
        <v>103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0"/>
    </row>
    <row r="72" spans="1:12" s="77" customFormat="1" ht="15.75" x14ac:dyDescent="0.25">
      <c r="A72" s="77" t="s">
        <v>106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0"/>
    </row>
    <row r="73" spans="1:12" s="77" customFormat="1" ht="15.75" x14ac:dyDescent="0.25">
      <c r="A73" s="77" t="s">
        <v>104</v>
      </c>
      <c r="C73" s="82"/>
      <c r="G73" s="83"/>
      <c r="H73" s="83"/>
      <c r="I73" s="83"/>
    </row>
    <row r="74" spans="1:12" ht="15" customHeight="1" x14ac:dyDescent="0.25">
      <c r="A74" s="92" t="s">
        <v>100</v>
      </c>
      <c r="B74" s="92" t="s">
        <v>23</v>
      </c>
      <c r="C74" s="92" t="s">
        <v>11</v>
      </c>
      <c r="D74" s="100" t="s">
        <v>12</v>
      </c>
      <c r="E74" s="92" t="s">
        <v>14</v>
      </c>
      <c r="F74" s="92" t="s">
        <v>13</v>
      </c>
      <c r="G74" s="65" t="s">
        <v>17</v>
      </c>
      <c r="H74" s="66"/>
      <c r="I74" s="93" t="s">
        <v>101</v>
      </c>
    </row>
    <row r="75" spans="1:12" ht="32.25" customHeight="1" x14ac:dyDescent="0.25">
      <c r="A75" s="93"/>
      <c r="B75" s="93"/>
      <c r="C75" s="93"/>
      <c r="D75" s="101"/>
      <c r="E75" s="93"/>
      <c r="F75" s="93"/>
      <c r="G75" s="70" t="s">
        <v>21</v>
      </c>
      <c r="H75" s="70" t="s">
        <v>22</v>
      </c>
      <c r="I75" s="99"/>
    </row>
    <row r="76" spans="1:12" x14ac:dyDescent="0.25">
      <c r="A76" s="33">
        <v>1</v>
      </c>
      <c r="B76" s="33">
        <v>2</v>
      </c>
      <c r="C76" s="33">
        <v>3</v>
      </c>
      <c r="D76" s="33">
        <v>4</v>
      </c>
      <c r="E76" s="33">
        <v>5</v>
      </c>
      <c r="F76" s="33">
        <v>6</v>
      </c>
      <c r="G76" s="33">
        <v>7</v>
      </c>
      <c r="H76" s="33">
        <v>8</v>
      </c>
      <c r="I76" s="33">
        <v>9</v>
      </c>
    </row>
    <row r="77" spans="1:12" x14ac:dyDescent="0.25">
      <c r="A77" s="69">
        <v>1</v>
      </c>
      <c r="B77" s="31" t="s">
        <v>50</v>
      </c>
      <c r="C77" s="25">
        <v>10470001</v>
      </c>
      <c r="D77" s="31">
        <v>1</v>
      </c>
      <c r="E77" s="45">
        <v>357</v>
      </c>
      <c r="F77" s="45">
        <v>357</v>
      </c>
      <c r="G77" s="45">
        <v>357</v>
      </c>
      <c r="H77" s="45">
        <v>357</v>
      </c>
      <c r="I77" s="16" t="s">
        <v>102</v>
      </c>
    </row>
    <row r="78" spans="1:12" x14ac:dyDescent="0.25">
      <c r="A78" s="71">
        <v>2</v>
      </c>
      <c r="B78" s="31" t="s">
        <v>51</v>
      </c>
      <c r="C78" s="25">
        <v>10490001</v>
      </c>
      <c r="D78" s="31">
        <v>1</v>
      </c>
      <c r="E78" s="45">
        <v>296</v>
      </c>
      <c r="F78" s="45">
        <v>296</v>
      </c>
      <c r="G78" s="45">
        <v>296</v>
      </c>
      <c r="H78" s="45">
        <v>296</v>
      </c>
      <c r="I78" s="16" t="s">
        <v>102</v>
      </c>
    </row>
    <row r="79" spans="1:12" x14ac:dyDescent="0.25">
      <c r="A79" s="69">
        <v>3</v>
      </c>
      <c r="B79" s="31" t="s">
        <v>55</v>
      </c>
      <c r="C79" s="67">
        <v>11370002</v>
      </c>
      <c r="D79" s="24">
        <v>1</v>
      </c>
      <c r="E79" s="26">
        <f t="shared" ref="E79:E82" si="3">F79/D79</f>
        <v>41</v>
      </c>
      <c r="F79" s="32">
        <v>41</v>
      </c>
      <c r="G79" s="37">
        <f t="shared" ref="G79:G82" si="4">H79/D79</f>
        <v>20.5</v>
      </c>
      <c r="H79" s="27">
        <f t="shared" ref="H79:H82" si="5">F79/2</f>
        <v>20.5</v>
      </c>
      <c r="I79" s="16" t="s">
        <v>102</v>
      </c>
    </row>
    <row r="80" spans="1:12" x14ac:dyDescent="0.25">
      <c r="A80" s="69">
        <v>4</v>
      </c>
      <c r="B80" s="31" t="s">
        <v>62</v>
      </c>
      <c r="C80" s="67">
        <v>11370003</v>
      </c>
      <c r="D80" s="24">
        <v>1</v>
      </c>
      <c r="E80" s="26">
        <f t="shared" si="3"/>
        <v>187</v>
      </c>
      <c r="F80" s="32">
        <v>187</v>
      </c>
      <c r="G80" s="37">
        <f t="shared" si="4"/>
        <v>93.5</v>
      </c>
      <c r="H80" s="27">
        <f t="shared" si="5"/>
        <v>93.5</v>
      </c>
      <c r="I80" s="16" t="s">
        <v>102</v>
      </c>
    </row>
    <row r="81" spans="1:12" x14ac:dyDescent="0.25">
      <c r="A81" s="71">
        <v>5</v>
      </c>
      <c r="B81" s="31" t="s">
        <v>65</v>
      </c>
      <c r="C81" s="67">
        <v>11360036</v>
      </c>
      <c r="D81" s="24">
        <v>1</v>
      </c>
      <c r="E81" s="26">
        <f t="shared" si="3"/>
        <v>308</v>
      </c>
      <c r="F81" s="32">
        <v>308</v>
      </c>
      <c r="G81" s="37">
        <f t="shared" si="4"/>
        <v>154</v>
      </c>
      <c r="H81" s="27">
        <f t="shared" si="5"/>
        <v>154</v>
      </c>
      <c r="I81" s="16" t="s">
        <v>102</v>
      </c>
    </row>
    <row r="82" spans="1:12" x14ac:dyDescent="0.25">
      <c r="A82" s="69">
        <v>6</v>
      </c>
      <c r="B82" s="31" t="s">
        <v>66</v>
      </c>
      <c r="C82" s="67">
        <v>11360037</v>
      </c>
      <c r="D82" s="24">
        <v>1</v>
      </c>
      <c r="E82" s="26">
        <f t="shared" si="3"/>
        <v>417</v>
      </c>
      <c r="F82" s="32">
        <v>417</v>
      </c>
      <c r="G82" s="37">
        <f t="shared" si="4"/>
        <v>208.5</v>
      </c>
      <c r="H82" s="27">
        <f t="shared" si="5"/>
        <v>208.5</v>
      </c>
      <c r="I82" s="16" t="s">
        <v>102</v>
      </c>
    </row>
    <row r="83" spans="1:12" ht="15.75" x14ac:dyDescent="0.25">
      <c r="A83" s="42"/>
      <c r="B83" s="43" t="s">
        <v>35</v>
      </c>
      <c r="C83" s="68"/>
      <c r="D83" s="43"/>
      <c r="E83" s="44">
        <f>SUM(E77:E82)</f>
        <v>1606</v>
      </c>
      <c r="F83" s="44">
        <f t="shared" ref="F83:H83" si="6">SUM(F77:F82)</f>
        <v>1606</v>
      </c>
      <c r="G83" s="44">
        <f t="shared" si="6"/>
        <v>1129.5</v>
      </c>
      <c r="H83" s="44">
        <f t="shared" si="6"/>
        <v>1129.5</v>
      </c>
      <c r="I83" s="44"/>
    </row>
    <row r="84" spans="1:12" ht="15.75" x14ac:dyDescent="0.25">
      <c r="A84" s="72"/>
      <c r="B84" s="73"/>
      <c r="C84" s="74"/>
      <c r="D84" s="73"/>
      <c r="E84" s="75"/>
      <c r="F84" s="75"/>
      <c r="G84" s="75"/>
      <c r="H84" s="75"/>
      <c r="I84" s="75"/>
    </row>
    <row r="85" spans="1:12" ht="15.75" x14ac:dyDescent="0.25">
      <c r="A85" s="72"/>
      <c r="B85" s="73"/>
      <c r="C85" s="74"/>
      <c r="D85" s="73"/>
      <c r="E85" s="75"/>
      <c r="F85" s="75"/>
      <c r="G85" s="75"/>
      <c r="H85" s="75"/>
      <c r="I85" s="75"/>
    </row>
    <row r="86" spans="1:12" ht="18.75" x14ac:dyDescent="0.3">
      <c r="A86" s="84" t="s">
        <v>107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87"/>
    </row>
    <row r="87" spans="1:12" ht="18.75" x14ac:dyDescent="0.3">
      <c r="A87" s="84"/>
      <c r="B87" s="19" t="s">
        <v>108</v>
      </c>
      <c r="C87" s="19"/>
      <c r="D87" s="19"/>
      <c r="E87" s="72"/>
      <c r="F87" s="72"/>
      <c r="G87" s="72"/>
      <c r="H87" s="72"/>
      <c r="I87" s="19"/>
      <c r="J87" s="19"/>
      <c r="K87" s="19"/>
      <c r="L87" s="87"/>
    </row>
    <row r="88" spans="1:12" ht="18.75" x14ac:dyDescent="0.3">
      <c r="A88" s="84"/>
      <c r="B88" s="19" t="s">
        <v>109</v>
      </c>
      <c r="C88" s="19"/>
      <c r="D88" s="19"/>
      <c r="E88" s="72"/>
      <c r="F88" s="72"/>
      <c r="G88" s="72"/>
      <c r="H88" s="18"/>
      <c r="I88" s="19"/>
      <c r="J88" s="19" t="s">
        <v>110</v>
      </c>
      <c r="K88" s="19"/>
      <c r="L88" s="87"/>
    </row>
    <row r="89" spans="1:12" ht="18.75" x14ac:dyDescent="0.3">
      <c r="A89" s="84"/>
      <c r="B89" s="19"/>
      <c r="C89" s="19"/>
      <c r="D89" s="19"/>
      <c r="E89" s="72"/>
      <c r="F89" s="72"/>
      <c r="G89" s="72"/>
      <c r="H89" s="72"/>
      <c r="I89" s="19"/>
      <c r="J89" s="19"/>
      <c r="K89" s="19"/>
      <c r="L89" s="87"/>
    </row>
    <row r="90" spans="1:12" ht="18.75" x14ac:dyDescent="0.3">
      <c r="A90" s="84" t="s">
        <v>69</v>
      </c>
      <c r="B90" s="19" t="s">
        <v>38</v>
      </c>
      <c r="C90" s="19"/>
      <c r="D90" s="19"/>
      <c r="E90" s="72"/>
      <c r="F90" s="72"/>
      <c r="G90" s="72"/>
      <c r="H90" s="18"/>
      <c r="I90" s="19"/>
      <c r="J90" s="19" t="s">
        <v>70</v>
      </c>
      <c r="K90" s="19"/>
      <c r="L90" s="87"/>
    </row>
    <row r="91" spans="1:12" ht="18.75" x14ac:dyDescent="0.3">
      <c r="A91" s="84"/>
      <c r="B91" s="19"/>
      <c r="C91" s="19"/>
      <c r="D91" s="19"/>
      <c r="E91" s="72"/>
      <c r="F91" s="72"/>
      <c r="G91" s="72"/>
      <c r="H91" s="72"/>
      <c r="I91" s="19"/>
      <c r="J91" s="19"/>
      <c r="K91" s="19"/>
      <c r="L91" s="87"/>
    </row>
    <row r="92" spans="1:12" ht="18.75" x14ac:dyDescent="0.3">
      <c r="A92" s="84" t="s">
        <v>73</v>
      </c>
      <c r="B92" s="19" t="s">
        <v>71</v>
      </c>
      <c r="C92" s="19"/>
      <c r="D92" s="19"/>
      <c r="E92" s="72"/>
      <c r="F92" s="72"/>
      <c r="G92" s="72"/>
      <c r="H92" s="72"/>
      <c r="I92" s="19"/>
      <c r="J92" s="19"/>
      <c r="K92" s="19"/>
      <c r="L92" s="87"/>
    </row>
    <row r="93" spans="1:12" ht="18.75" x14ac:dyDescent="0.3">
      <c r="A93" s="84"/>
      <c r="B93" s="19" t="s">
        <v>72</v>
      </c>
      <c r="C93" s="19"/>
      <c r="D93" s="19"/>
      <c r="E93" s="72"/>
      <c r="F93" s="72"/>
      <c r="G93" s="72"/>
      <c r="H93" s="18"/>
      <c r="I93" s="19"/>
      <c r="J93" s="19" t="s">
        <v>74</v>
      </c>
      <c r="K93" s="19"/>
      <c r="L93" s="87"/>
    </row>
    <row r="94" spans="1:12" ht="18.75" x14ac:dyDescent="0.3">
      <c r="A94" s="84"/>
      <c r="B94" s="19"/>
      <c r="C94" s="19"/>
      <c r="D94" s="19"/>
      <c r="E94" s="72"/>
      <c r="F94" s="72"/>
      <c r="G94" s="72"/>
      <c r="H94" s="72"/>
      <c r="I94" s="19"/>
      <c r="J94" s="19"/>
      <c r="K94" s="19"/>
      <c r="L94" s="87"/>
    </row>
    <row r="95" spans="1:12" ht="18.75" x14ac:dyDescent="0.3">
      <c r="A95" s="84" t="s">
        <v>37</v>
      </c>
      <c r="B95" s="19"/>
      <c r="C95" s="19"/>
      <c r="D95" s="19"/>
      <c r="E95" s="19"/>
      <c r="F95" s="72"/>
      <c r="G95" s="72"/>
      <c r="H95" s="19"/>
      <c r="I95" s="19"/>
      <c r="J95" s="19"/>
      <c r="K95" s="19"/>
      <c r="L95" s="87"/>
    </row>
    <row r="96" spans="1:12" ht="15.75" x14ac:dyDescent="0.25">
      <c r="A96" s="84"/>
      <c r="B96" s="19" t="s">
        <v>75</v>
      </c>
      <c r="C96" s="19"/>
      <c r="D96" s="19"/>
      <c r="E96" s="19"/>
      <c r="F96" s="19"/>
      <c r="G96" s="19"/>
      <c r="H96" s="72"/>
      <c r="I96" s="19"/>
      <c r="J96" s="19"/>
      <c r="K96" s="19"/>
    </row>
    <row r="97" spans="1:12" ht="15.75" x14ac:dyDescent="0.25">
      <c r="A97" s="84"/>
      <c r="B97" s="19" t="s">
        <v>76</v>
      </c>
      <c r="C97" s="19"/>
      <c r="D97" s="19"/>
      <c r="E97" s="19"/>
      <c r="F97" s="19"/>
      <c r="G97" s="19"/>
      <c r="H97" s="18"/>
      <c r="I97" s="19"/>
      <c r="J97" s="19" t="s">
        <v>77</v>
      </c>
      <c r="K97" s="19"/>
    </row>
    <row r="98" spans="1:12" ht="15.75" x14ac:dyDescent="0.25">
      <c r="A98" s="84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2" ht="15.75" x14ac:dyDescent="0.25">
      <c r="A99" s="84"/>
      <c r="B99" s="19" t="s">
        <v>78</v>
      </c>
      <c r="C99" s="19"/>
      <c r="D99" s="19"/>
      <c r="E99" s="19"/>
      <c r="F99" s="19"/>
      <c r="G99" s="19"/>
      <c r="H99" s="18"/>
      <c r="I99" s="19"/>
      <c r="J99" s="19" t="s">
        <v>79</v>
      </c>
      <c r="K99" s="19"/>
    </row>
    <row r="100" spans="1:12" ht="15.75" x14ac:dyDescent="0.25">
      <c r="A100" s="84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2" ht="15.75" x14ac:dyDescent="0.25">
      <c r="A101" s="84"/>
      <c r="B101" s="19" t="s">
        <v>80</v>
      </c>
      <c r="C101" s="19"/>
      <c r="D101" s="19"/>
      <c r="E101" s="19"/>
      <c r="F101" s="19"/>
      <c r="G101" s="19"/>
      <c r="H101" s="72"/>
      <c r="I101" s="19"/>
      <c r="J101" s="19"/>
      <c r="K101" s="19"/>
    </row>
    <row r="102" spans="1:12" ht="15.75" x14ac:dyDescent="0.25">
      <c r="A102" s="84"/>
      <c r="B102" s="19" t="s">
        <v>76</v>
      </c>
      <c r="C102" s="19"/>
      <c r="D102" s="19"/>
      <c r="E102" s="19"/>
      <c r="F102" s="19"/>
      <c r="G102" s="19"/>
      <c r="H102" s="18"/>
      <c r="I102" s="19"/>
      <c r="J102" s="19" t="s">
        <v>81</v>
      </c>
      <c r="K102" s="19"/>
    </row>
    <row r="103" spans="1:12" ht="15.75" x14ac:dyDescent="0.25">
      <c r="A103" s="84"/>
      <c r="B103" s="19"/>
      <c r="C103" s="19"/>
      <c r="D103" s="19"/>
      <c r="E103" s="19"/>
      <c r="F103" s="19"/>
      <c r="G103" s="19"/>
      <c r="H103" s="72"/>
      <c r="I103" s="19"/>
      <c r="J103" s="19"/>
      <c r="K103" s="19"/>
    </row>
    <row r="104" spans="1:12" ht="15.75" x14ac:dyDescent="0.25">
      <c r="A104" s="40"/>
      <c r="B104" s="72" t="s">
        <v>68</v>
      </c>
      <c r="C104" s="72"/>
      <c r="D104" s="72"/>
      <c r="E104" s="72"/>
      <c r="F104" s="72"/>
      <c r="G104" s="72"/>
      <c r="H104" s="72"/>
      <c r="I104" s="19"/>
      <c r="J104" s="72"/>
      <c r="K104" s="72"/>
      <c r="L104" s="9"/>
    </row>
    <row r="105" spans="1:12" ht="15.75" x14ac:dyDescent="0.25">
      <c r="A105" s="40"/>
      <c r="B105" s="72" t="s">
        <v>82</v>
      </c>
      <c r="C105" s="72"/>
      <c r="D105" s="72"/>
      <c r="E105" s="72"/>
      <c r="F105" s="72"/>
      <c r="G105" s="72"/>
      <c r="H105" s="18"/>
      <c r="I105" s="19"/>
      <c r="J105" s="72" t="s">
        <v>83</v>
      </c>
      <c r="K105" s="72"/>
      <c r="L105" s="9"/>
    </row>
    <row r="106" spans="1:12" ht="15.75" x14ac:dyDescent="0.25">
      <c r="A106" s="40"/>
      <c r="B106" s="72"/>
      <c r="C106" s="72"/>
      <c r="D106" s="72"/>
      <c r="E106" s="72"/>
      <c r="F106" s="72"/>
      <c r="G106" s="72"/>
      <c r="H106" s="72"/>
      <c r="I106" s="19"/>
      <c r="J106" s="72"/>
      <c r="K106" s="72"/>
      <c r="L106" s="9"/>
    </row>
    <row r="107" spans="1:12" ht="15.75" x14ac:dyDescent="0.25">
      <c r="A107" s="40"/>
      <c r="B107" s="85" t="s">
        <v>84</v>
      </c>
      <c r="C107" s="72"/>
      <c r="D107" s="72"/>
      <c r="E107" s="72"/>
      <c r="F107" s="72"/>
      <c r="G107" s="72"/>
      <c r="H107" s="72"/>
      <c r="I107" s="19"/>
      <c r="J107" s="85"/>
      <c r="K107" s="72"/>
      <c r="L107" s="9"/>
    </row>
    <row r="108" spans="1:12" ht="15.75" x14ac:dyDescent="0.25">
      <c r="A108" s="40"/>
      <c r="B108" s="85" t="s">
        <v>85</v>
      </c>
      <c r="C108" s="72"/>
      <c r="D108" s="72"/>
      <c r="E108" s="72"/>
      <c r="F108" s="72"/>
      <c r="G108" s="72"/>
      <c r="H108" s="18"/>
      <c r="I108" s="19"/>
      <c r="J108" s="85" t="s">
        <v>86</v>
      </c>
      <c r="K108" s="72"/>
      <c r="L108" s="9"/>
    </row>
    <row r="109" spans="1:12" ht="15.75" x14ac:dyDescent="0.25">
      <c r="A109" s="40"/>
      <c r="B109" s="85"/>
      <c r="C109" s="72"/>
      <c r="D109" s="72"/>
      <c r="E109" s="72"/>
      <c r="F109" s="72"/>
      <c r="G109" s="72"/>
      <c r="H109" s="72"/>
      <c r="I109" s="19"/>
      <c r="J109" s="85"/>
      <c r="K109" s="72"/>
      <c r="L109" s="9"/>
    </row>
    <row r="110" spans="1:12" ht="15.75" x14ac:dyDescent="0.25">
      <c r="A110" s="40"/>
      <c r="B110" s="85" t="s">
        <v>95</v>
      </c>
      <c r="C110" s="72"/>
      <c r="D110" s="72"/>
      <c r="E110" s="72"/>
      <c r="F110" s="72"/>
      <c r="G110" s="72"/>
      <c r="H110" s="19"/>
      <c r="I110" s="19"/>
      <c r="J110" s="19"/>
      <c r="K110" s="19"/>
      <c r="L110" s="9"/>
    </row>
    <row r="111" spans="1:12" ht="15.75" x14ac:dyDescent="0.25">
      <c r="A111" s="40"/>
      <c r="B111" s="85" t="s">
        <v>96</v>
      </c>
      <c r="C111" s="72"/>
      <c r="D111" s="72"/>
      <c r="E111" s="72"/>
      <c r="F111" s="72"/>
      <c r="G111" s="72"/>
      <c r="H111" s="18"/>
      <c r="I111" s="19"/>
      <c r="J111" s="85" t="s">
        <v>87</v>
      </c>
      <c r="K111" s="72"/>
      <c r="L111" s="9"/>
    </row>
    <row r="112" spans="1:12" ht="15.75" x14ac:dyDescent="0.25">
      <c r="A112" s="40"/>
      <c r="B112" s="85"/>
      <c r="C112" s="72"/>
      <c r="D112" s="72"/>
      <c r="E112" s="72"/>
      <c r="F112" s="72"/>
      <c r="G112" s="72"/>
      <c r="H112" s="72"/>
      <c r="I112" s="19"/>
      <c r="J112" s="85"/>
      <c r="K112" s="72"/>
      <c r="L112" s="9"/>
    </row>
    <row r="113" spans="1:12" ht="15.75" x14ac:dyDescent="0.25">
      <c r="A113" s="40"/>
      <c r="B113" s="85" t="s">
        <v>93</v>
      </c>
      <c r="C113" s="72"/>
      <c r="D113" s="72"/>
      <c r="E113" s="72"/>
      <c r="F113" s="72"/>
      <c r="G113" s="72"/>
      <c r="H113" s="19"/>
      <c r="I113" s="19"/>
      <c r="J113" s="19"/>
      <c r="K113" s="72"/>
      <c r="L113" s="9"/>
    </row>
    <row r="114" spans="1:12" ht="15.75" x14ac:dyDescent="0.25">
      <c r="A114" s="40"/>
      <c r="B114" s="85" t="s">
        <v>94</v>
      </c>
      <c r="C114" s="72"/>
      <c r="D114" s="72"/>
      <c r="E114" s="72"/>
      <c r="F114" s="72"/>
      <c r="G114" s="72"/>
      <c r="H114" s="18"/>
      <c r="I114" s="19"/>
      <c r="J114" s="85" t="s">
        <v>88</v>
      </c>
      <c r="K114" s="72"/>
      <c r="L114" s="9"/>
    </row>
    <row r="115" spans="1:12" ht="15.75" x14ac:dyDescent="0.25">
      <c r="A115" s="40"/>
      <c r="B115" s="85"/>
      <c r="C115" s="72"/>
      <c r="D115" s="72"/>
      <c r="E115" s="72"/>
      <c r="F115" s="72"/>
      <c r="G115" s="72"/>
      <c r="H115" s="72"/>
      <c r="I115" s="19"/>
      <c r="J115" s="85"/>
      <c r="K115" s="72"/>
      <c r="L115" s="9"/>
    </row>
    <row r="116" spans="1:12" ht="15.75" x14ac:dyDescent="0.25">
      <c r="A116" s="40"/>
      <c r="B116" s="85" t="s">
        <v>40</v>
      </c>
      <c r="C116" s="72"/>
      <c r="D116" s="72"/>
      <c r="E116" s="72"/>
      <c r="F116" s="72"/>
      <c r="G116" s="72"/>
      <c r="H116" s="72"/>
      <c r="I116" s="19"/>
      <c r="J116" s="72"/>
      <c r="K116" s="72"/>
      <c r="L116" s="9"/>
    </row>
    <row r="117" spans="1:12" ht="15.75" x14ac:dyDescent="0.25">
      <c r="A117" s="40"/>
      <c r="B117" s="72" t="s">
        <v>97</v>
      </c>
      <c r="C117" s="72"/>
      <c r="D117" s="72"/>
      <c r="E117" s="72"/>
      <c r="F117" s="72"/>
      <c r="G117" s="72"/>
      <c r="H117" s="19"/>
      <c r="I117" s="19"/>
      <c r="J117" s="19"/>
      <c r="K117" s="19"/>
      <c r="L117" s="9"/>
    </row>
    <row r="118" spans="1:12" ht="15.75" x14ac:dyDescent="0.25">
      <c r="A118" s="40"/>
      <c r="B118" s="72" t="s">
        <v>98</v>
      </c>
      <c r="C118" s="72"/>
      <c r="D118" s="72"/>
      <c r="E118" s="72"/>
      <c r="F118" s="72"/>
      <c r="G118" s="72"/>
      <c r="H118" s="18"/>
      <c r="I118" s="19"/>
      <c r="J118" s="85" t="s">
        <v>89</v>
      </c>
      <c r="K118" s="72"/>
      <c r="L118" s="9"/>
    </row>
    <row r="119" spans="1:12" ht="15.75" x14ac:dyDescent="0.25">
      <c r="A119" s="40"/>
      <c r="B119" s="72"/>
      <c r="C119" s="72"/>
      <c r="D119" s="72"/>
      <c r="E119" s="72"/>
      <c r="F119" s="72"/>
      <c r="G119" s="72"/>
      <c r="H119" s="72"/>
      <c r="I119" s="19"/>
      <c r="J119" s="85"/>
      <c r="K119" s="72"/>
      <c r="L119" s="9"/>
    </row>
    <row r="120" spans="1:12" ht="15.75" x14ac:dyDescent="0.25">
      <c r="A120" s="40"/>
      <c r="B120" s="88" t="s">
        <v>90</v>
      </c>
      <c r="C120" s="88"/>
      <c r="D120" s="88"/>
      <c r="E120" s="88"/>
      <c r="F120" s="72"/>
      <c r="G120" s="72"/>
      <c r="H120" s="72"/>
      <c r="I120" s="72"/>
      <c r="J120" s="72"/>
      <c r="K120" s="72"/>
      <c r="L120" s="9"/>
    </row>
    <row r="121" spans="1:12" ht="15.75" x14ac:dyDescent="0.25">
      <c r="A121" s="40"/>
      <c r="B121" s="86" t="s">
        <v>91</v>
      </c>
      <c r="C121" s="86"/>
      <c r="D121" s="86"/>
      <c r="E121" s="86"/>
      <c r="F121" s="72"/>
      <c r="G121" s="72"/>
      <c r="H121" s="72"/>
      <c r="I121" s="72"/>
      <c r="J121" s="72"/>
      <c r="K121" s="72"/>
      <c r="L121" s="9"/>
    </row>
    <row r="122" spans="1:12" ht="15.75" x14ac:dyDescent="0.25">
      <c r="A122" s="40"/>
      <c r="B122" s="88" t="s">
        <v>85</v>
      </c>
      <c r="C122" s="88"/>
      <c r="D122" s="88"/>
      <c r="E122" s="88"/>
      <c r="F122" s="88"/>
      <c r="G122" s="72"/>
      <c r="H122" s="18"/>
      <c r="I122" s="72"/>
      <c r="J122" s="72" t="s">
        <v>92</v>
      </c>
      <c r="K122" s="72"/>
      <c r="L122" s="9"/>
    </row>
    <row r="123" spans="1:12" ht="15.75" x14ac:dyDescent="0.25">
      <c r="A123" s="41"/>
      <c r="B123" s="41"/>
      <c r="C123" s="41"/>
      <c r="D123" s="41"/>
      <c r="E123" s="9"/>
      <c r="F123" s="9"/>
      <c r="G123" s="9"/>
      <c r="H123" s="9"/>
      <c r="I123" s="9"/>
      <c r="J123" s="9"/>
      <c r="K123" s="9"/>
      <c r="L123" s="9"/>
    </row>
    <row r="124" spans="1:12" ht="15.75" x14ac:dyDescent="0.25">
      <c r="A124" s="40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5.75" x14ac:dyDescent="0.25">
      <c r="A125" s="40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x14ac:dyDescent="0.25">
      <c r="A126" s="3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5.75" x14ac:dyDescent="0.25">
      <c r="A127" s="40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5.75" x14ac:dyDescent="0.25">
      <c r="A128" s="40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5.75" x14ac:dyDescent="0.25">
      <c r="A129" s="4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5.75" x14ac:dyDescent="0.25">
      <c r="A130" s="4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x14ac:dyDescent="0.25">
      <c r="A131" s="3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</sheetData>
  <mergeCells count="33">
    <mergeCell ref="A74:A75"/>
    <mergeCell ref="B74:B75"/>
    <mergeCell ref="C74:C75"/>
    <mergeCell ref="D74:D75"/>
    <mergeCell ref="E74:E75"/>
    <mergeCell ref="F74:F75"/>
    <mergeCell ref="I74:I75"/>
    <mergeCell ref="B20:B21"/>
    <mergeCell ref="C20:C21"/>
    <mergeCell ref="D20:D21"/>
    <mergeCell ref="E20:E21"/>
    <mergeCell ref="H20:I20"/>
    <mergeCell ref="K20:K21"/>
    <mergeCell ref="H18:I18"/>
    <mergeCell ref="J18:K18"/>
    <mergeCell ref="H19:I19"/>
    <mergeCell ref="J19:K19"/>
    <mergeCell ref="B120:E120"/>
    <mergeCell ref="B122:F122"/>
    <mergeCell ref="A71:K71"/>
    <mergeCell ref="G1:J1"/>
    <mergeCell ref="G2:J2"/>
    <mergeCell ref="G3:J3"/>
    <mergeCell ref="A64:I64"/>
    <mergeCell ref="A68:L68"/>
    <mergeCell ref="F20:F21"/>
    <mergeCell ref="G20:G21"/>
    <mergeCell ref="G10:J10"/>
    <mergeCell ref="G6:J6"/>
    <mergeCell ref="A15:K15"/>
    <mergeCell ref="A5:C5"/>
    <mergeCell ref="A20:A21"/>
    <mergeCell ref="H17:K17"/>
  </mergeCells>
  <pageMargins left="0.70866141732283472" right="0.70866141732283472" top="0.74803149606299213" bottom="0.35433070866141736" header="0.31496062992125984" footer="0.31496062992125984"/>
  <pageSetup paperSize="9" scale="57" orientation="landscape" r:id="rId1"/>
  <rowBreaks count="2" manualBreakCount="2">
    <brk id="34" max="10" man="1"/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калинове</vt:lpstr>
      <vt:lpstr>калинове!Область_печати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2021-02-15T11:41:24Z</dcterms:modified>
</cp:coreProperties>
</file>